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<sst xmlns="http://schemas.openxmlformats.org/spreadsheetml/2006/main" count="21" uniqueCount="21">
  <si>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Pomiar tensometrem Huggenbergera</t>
  </si>
  <si>
    <t>Geometria belki</t>
  </si>
  <si>
    <t>rozpiętość przęsła, [m]</t>
  </si>
  <si>
    <t>przewieszenie, [m]</t>
  </si>
  <si>
    <t>szerokość przekroju, [m]</t>
  </si>
  <si>
    <t>wysokość przekroju, [m]</t>
  </si>
  <si>
    <t>Dane techniczne tensometru</t>
  </si>
  <si>
    <t>baza pomiarowa, [m]</t>
  </si>
  <si>
    <t>przełożenie</t>
  </si>
  <si>
    <t>Pomiary</t>
  </si>
  <si>
    <t>P [N]</t>
  </si>
  <si>
    <t>odczyt</t>
  </si>
  <si>
    <t>abs(różnicy)</t>
  </si>
  <si>
    <r>
      <t xml:space="preserve">średnia wartość </t>
    </r>
    <r>
      <rPr>
        <sz val="10"/>
        <rFont val="Symbol"/>
        <family val="1"/>
      </rPr>
      <t>D</t>
    </r>
    <r>
      <rPr>
        <i/>
        <sz val="10"/>
        <rFont val="Times New Roman"/>
        <family val="1"/>
      </rPr>
      <t>l</t>
    </r>
  </si>
  <si>
    <r>
      <t xml:space="preserve">śr. wartość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, [GPa]</t>
    </r>
  </si>
  <si>
    <r>
      <t>D</t>
    </r>
    <r>
      <rPr>
        <i/>
        <sz val="10"/>
        <rFont val="Times New Roman"/>
        <family val="1"/>
      </rPr>
      <t>l</t>
    </r>
  </si>
  <si>
    <r>
      <t xml:space="preserve">odchyl. średnie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l</t>
    </r>
  </si>
  <si>
    <r>
      <t xml:space="preserve">odchyl. średnie </t>
    </r>
    <r>
      <rPr>
        <i/>
        <sz val="10"/>
        <rFont val="Times New Roman"/>
        <family val="1"/>
      </rPr>
      <t>E</t>
    </r>
  </si>
  <si>
    <t>przedział ufności</t>
  </si>
  <si>
    <t>moduł Younga zawiera się w granicach:</t>
  </si>
  <si>
    <t>średnio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</si>
</sst>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Times New Roman"/>
      <family val="0"/>
    </font>
    <font>
      <sz val="26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i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24" sqref="K24"/>
    </sheetView>
  </sheetViews>
  <sheetFormatPr defaultColWidth="9.33203125" defaultRowHeight="12.75"/>
  <cols>
    <col min="1" max="2" width="9.33203125" style="2" customWidth="1"/>
    <col min="3" max="3" width="11.16015625" style="2" bestFit="1" customWidth="1"/>
    <col min="4" max="16384" width="9.33203125" style="2" customWidth="1"/>
  </cols>
  <sheetData>
    <row r="1" ht="33">
      <c r="A1" s="1" t="s">
        <v>0</v>
      </c>
    </row>
    <row r="2" ht="12.75">
      <c r="A2" s="2" t="s">
        <v>1</v>
      </c>
    </row>
    <row r="3" spans="1:4" ht="12.75">
      <c r="A3" s="2" t="s">
        <v>2</v>
      </c>
      <c r="D3" s="6">
        <v>1</v>
      </c>
    </row>
    <row r="4" spans="1:4" ht="12.75">
      <c r="A4" s="2" t="s">
        <v>3</v>
      </c>
      <c r="D4" s="6">
        <v>0.2</v>
      </c>
    </row>
    <row r="5" spans="1:4" ht="12.75">
      <c r="A5" s="2" t="s">
        <v>4</v>
      </c>
      <c r="D5" s="6">
        <v>0.02</v>
      </c>
    </row>
    <row r="6" spans="1:4" ht="12.75">
      <c r="A6" s="2" t="s">
        <v>5</v>
      </c>
      <c r="D6" s="6">
        <v>0.01</v>
      </c>
    </row>
    <row r="7" spans="1:4" ht="12.75">
      <c r="A7" s="2" t="s">
        <v>6</v>
      </c>
      <c r="D7" s="7"/>
    </row>
    <row r="8" spans="1:4" ht="12.75">
      <c r="A8" s="2" t="s">
        <v>7</v>
      </c>
      <c r="D8" s="6">
        <v>0.02</v>
      </c>
    </row>
    <row r="9" spans="1:4" ht="12.75">
      <c r="A9" s="2" t="s">
        <v>8</v>
      </c>
      <c r="D9" s="2">
        <v>1000</v>
      </c>
    </row>
    <row r="10" ht="12.75">
      <c r="A10" s="2" t="s">
        <v>9</v>
      </c>
    </row>
    <row r="11" spans="1:10" ht="12.75">
      <c r="A11" s="2" t="s">
        <v>10</v>
      </c>
      <c r="B11" s="2">
        <v>0</v>
      </c>
      <c r="C11" s="2">
        <v>19.62</v>
      </c>
      <c r="D11" s="2">
        <v>39.24</v>
      </c>
      <c r="E11" s="2">
        <v>58.86</v>
      </c>
      <c r="F11" s="2">
        <v>78.48</v>
      </c>
      <c r="G11" s="2">
        <v>58.86</v>
      </c>
      <c r="H11" s="2">
        <v>39.24</v>
      </c>
      <c r="I11" s="2">
        <v>19.62</v>
      </c>
      <c r="J11" s="2">
        <v>0</v>
      </c>
    </row>
    <row r="12" spans="1:10" ht="12.75">
      <c r="A12" s="2" t="s">
        <v>11</v>
      </c>
      <c r="B12" s="6">
        <v>0</v>
      </c>
      <c r="C12" s="6">
        <v>1</v>
      </c>
      <c r="D12" s="6">
        <v>2</v>
      </c>
      <c r="E12" s="6">
        <v>4</v>
      </c>
      <c r="F12" s="6">
        <v>5</v>
      </c>
      <c r="G12" s="6">
        <v>4</v>
      </c>
      <c r="H12" s="6">
        <v>3</v>
      </c>
      <c r="I12" s="6">
        <v>2</v>
      </c>
      <c r="J12" s="6">
        <v>1</v>
      </c>
    </row>
    <row r="13" spans="1:10" ht="12.75">
      <c r="A13" s="2" t="s">
        <v>12</v>
      </c>
      <c r="C13" s="2">
        <f>ABS(B12-C12)</f>
        <v>1</v>
      </c>
      <c r="D13" s="2">
        <f aca="true" t="shared" si="0" ref="D13:J13">ABS(C12-D12)</f>
        <v>1</v>
      </c>
      <c r="E13" s="2">
        <f t="shared" si="0"/>
        <v>2</v>
      </c>
      <c r="F13" s="2">
        <f t="shared" si="0"/>
        <v>1</v>
      </c>
      <c r="G13" s="2">
        <f t="shared" si="0"/>
        <v>1</v>
      </c>
      <c r="H13" s="2">
        <f t="shared" si="0"/>
        <v>1</v>
      </c>
      <c r="I13" s="2">
        <f t="shared" si="0"/>
        <v>1</v>
      </c>
      <c r="J13" s="2">
        <f t="shared" si="0"/>
        <v>1</v>
      </c>
    </row>
    <row r="14" spans="1:10" ht="12.75">
      <c r="A14" s="3" t="s">
        <v>15</v>
      </c>
      <c r="C14" s="2">
        <f>C13*0.000001</f>
        <v>1E-06</v>
      </c>
      <c r="D14" s="2">
        <f aca="true" t="shared" si="1" ref="D14:J14">D13*0.000001</f>
        <v>1E-06</v>
      </c>
      <c r="E14" s="2">
        <f t="shared" si="1"/>
        <v>2E-06</v>
      </c>
      <c r="F14" s="2">
        <f t="shared" si="1"/>
        <v>1E-06</v>
      </c>
      <c r="G14" s="2">
        <f t="shared" si="1"/>
        <v>1E-06</v>
      </c>
      <c r="H14" s="2">
        <f t="shared" si="1"/>
        <v>1E-06</v>
      </c>
      <c r="I14" s="2">
        <f t="shared" si="1"/>
        <v>1E-06</v>
      </c>
      <c r="J14" s="2">
        <f t="shared" si="1"/>
        <v>1E-06</v>
      </c>
    </row>
    <row r="15" spans="1:3" ht="12.75">
      <c r="A15" s="2" t="s">
        <v>13</v>
      </c>
      <c r="C15" s="2">
        <f>AVERAGE(C14:J14)</f>
        <v>1.125E-06</v>
      </c>
    </row>
    <row r="16" spans="1:3" ht="12.75">
      <c r="A16" s="2" t="s">
        <v>14</v>
      </c>
      <c r="C16" s="4">
        <f>6*D4*D8/D5/D6^2*C11/C15/1000000000</f>
        <v>209.28000000000006</v>
      </c>
    </row>
    <row r="17" spans="1:3" ht="12.75">
      <c r="A17" s="2" t="s">
        <v>16</v>
      </c>
      <c r="C17" s="2">
        <f>SQRT(((C14-C15)^2+(D14-C15)^2+(E14-C15)^2+(F14-C15)^2+(G14-C15)^2+(H14-C15)^2+(I14-C15)^2+(J14-C15)^2)/6)</f>
        <v>3.8188130791298664E-07</v>
      </c>
    </row>
    <row r="18" spans="1:3" ht="12.75">
      <c r="A18" s="2" t="s">
        <v>17</v>
      </c>
      <c r="C18" s="4">
        <f>6*D4*D8/D5/D6^2*C11/C15^2*C17/1000000000</f>
        <v>71.04010677335987</v>
      </c>
    </row>
    <row r="19" spans="1:3" ht="12.75">
      <c r="A19" s="2" t="s">
        <v>18</v>
      </c>
      <c r="C19" s="4">
        <f>2.365*C18/SQRT(8)</f>
        <v>59.400453011166945</v>
      </c>
    </row>
    <row r="20" spans="1:8" ht="12.75">
      <c r="A20" s="2" t="s">
        <v>19</v>
      </c>
      <c r="E20" s="5">
        <f>C16-C19</f>
        <v>149.8795469888331</v>
      </c>
      <c r="F20" s="5">
        <f>C16+C19</f>
        <v>268.680453011167</v>
      </c>
      <c r="G20" s="2" t="s">
        <v>20</v>
      </c>
      <c r="H20" s="5">
        <f>C16</f>
        <v>209.28000000000006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2010-01-18T14:10:26Z</dcterms:created>
  <dcterms:modified xsi:type="dcterms:W3CDTF">2010-01-25T23:08:16Z</dcterms:modified>
  <cp:category/>
  <cp:version/>
  <cp:contentType/>
  <cp:contentStatus/>
</cp:coreProperties>
</file>