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wyniki" sheetId="1" r:id="rId1"/>
    <sheet name="wykres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<sst xmlns="http://schemas.openxmlformats.org/spreadsheetml/2006/main" count="13" uniqueCount="13">
  <si>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Laboratorium: mimośrodowe rozciąganie (tensometria elektrooporowa)</t>
  </si>
  <si>
    <t>Dane:</t>
  </si>
  <si>
    <t>przekrój</t>
  </si>
  <si>
    <t>b [m]</t>
  </si>
  <si>
    <t>h [m]</t>
  </si>
  <si>
    <r>
      <t>pole [m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]</t>
    </r>
  </si>
  <si>
    <r>
      <t>moment bezwładności [m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0"/>
      </rPr>
      <t>]</t>
    </r>
  </si>
  <si>
    <t>współrzędne tensometrów [m]</t>
  </si>
  <si>
    <t>naprężenia obliczeniowe, MPa</t>
  </si>
  <si>
    <t>siła [kN]</t>
  </si>
  <si>
    <t>mimośród siły [m]</t>
  </si>
  <si>
    <t>odkształcenia z pomiaru</t>
  </si>
  <si>
    <t>naprężenia z pomiaru, MPa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</si>
</sst>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"/>
  </numFmts>
  <fonts count="7">
    <font>
      <sz val="10"/>
      <name val="Times New Roman"/>
      <family val="0"/>
    </font>
    <font>
      <sz val="20"/>
      <name val="Times New Roman"/>
      <family val="1"/>
    </font>
    <font>
      <vertAlign val="superscript"/>
      <sz val="10"/>
      <name val="Times New Roman"/>
      <family val="1"/>
    </font>
    <font>
      <sz val="18.75"/>
      <name val="Times New Roman"/>
      <family val="0"/>
    </font>
    <font>
      <sz val="12"/>
      <name val="Times New Roman"/>
      <family val="1"/>
    </font>
    <font>
      <b/>
      <sz val="17.5"/>
      <name val="Symbol"/>
      <family val="1"/>
    </font>
    <font>
      <b/>
      <sz val="17.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165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8997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pomiar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wyniki!$D$13:$I$13</c:f>
              <c:numCache>
                <c:ptCount val="6"/>
                <c:pt idx="0">
                  <c:v>-0.013</c:v>
                </c:pt>
                <c:pt idx="1">
                  <c:v>-0.007</c:v>
                </c:pt>
                <c:pt idx="2">
                  <c:v>-0.003</c:v>
                </c:pt>
                <c:pt idx="3">
                  <c:v>0.003</c:v>
                </c:pt>
                <c:pt idx="4">
                  <c:v>0.008</c:v>
                </c:pt>
                <c:pt idx="5">
                  <c:v>0.012</c:v>
                </c:pt>
              </c:numCache>
            </c:numRef>
          </c:xVal>
          <c:yVal>
            <c:numRef>
              <c:f>wyniki!$D$12:$I$12</c:f>
              <c:numCache>
                <c:ptCount val="6"/>
                <c:pt idx="0">
                  <c:v>-116.645</c:v>
                </c:pt>
                <c:pt idx="1">
                  <c:v>-52.48</c:v>
                </c:pt>
                <c:pt idx="2">
                  <c:v>10.66</c:v>
                </c:pt>
                <c:pt idx="3">
                  <c:v>62.730000000000004</c:v>
                </c:pt>
                <c:pt idx="4">
                  <c:v>129.35500000000002</c:v>
                </c:pt>
                <c:pt idx="5">
                  <c:v>205</c:v>
                </c:pt>
              </c:numCache>
            </c:numRef>
          </c:yVal>
          <c:smooth val="0"/>
        </c:ser>
        <c:ser>
          <c:idx val="1"/>
          <c:order val="1"/>
          <c:tx>
            <c:v>wzór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wyniki!$D$13:$I$13</c:f>
              <c:numCache>
                <c:ptCount val="6"/>
                <c:pt idx="0">
                  <c:v>-0.013</c:v>
                </c:pt>
                <c:pt idx="1">
                  <c:v>-0.007</c:v>
                </c:pt>
                <c:pt idx="2">
                  <c:v>-0.003</c:v>
                </c:pt>
                <c:pt idx="3">
                  <c:v>0.003</c:v>
                </c:pt>
                <c:pt idx="4">
                  <c:v>0.008</c:v>
                </c:pt>
                <c:pt idx="5">
                  <c:v>0.012</c:v>
                </c:pt>
              </c:numCache>
            </c:numRef>
          </c:xVal>
          <c:yVal>
            <c:numRef>
              <c:f>wyniki!$D$14:$I$14</c:f>
              <c:numCache>
                <c:ptCount val="6"/>
                <c:pt idx="0">
                  <c:v>-123.88888888888889</c:v>
                </c:pt>
                <c:pt idx="1">
                  <c:v>-49.55555555555555</c:v>
                </c:pt>
                <c:pt idx="2">
                  <c:v>0</c:v>
                </c:pt>
                <c:pt idx="3">
                  <c:v>74.33333333333334</c:v>
                </c:pt>
                <c:pt idx="4">
                  <c:v>136.2777777777778</c:v>
                </c:pt>
                <c:pt idx="5">
                  <c:v>185.83333333333337</c:v>
                </c:pt>
              </c:numCache>
            </c:numRef>
          </c:yVal>
          <c:smooth val="0"/>
        </c:ser>
        <c:axId val="26991389"/>
        <c:axId val="41595910"/>
      </c:scatterChart>
      <c:valAx>
        <c:axId val="26991389"/>
        <c:scaling>
          <c:orientation val="minMax"/>
          <c:max val="0.012"/>
          <c:min val="-0.0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Times New Roman"/>
                    <a:ea typeface="Times New Roman"/>
                    <a:cs typeface="Times New Roman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0.113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595910"/>
        <c:crosses val="autoZero"/>
        <c:crossBetween val="midCat"/>
        <c:dispUnits/>
        <c:minorUnit val="0.001"/>
      </c:valAx>
      <c:valAx>
        <c:axId val="41595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s</a:t>
                </a:r>
                <a:r>
                  <a:rPr lang="en-US" cap="none" sz="1750" b="1" i="0" u="none" baseline="0">
                    <a:latin typeface="Times New Roman"/>
                    <a:ea typeface="Times New Roman"/>
                    <a:cs typeface="Times New Roman"/>
                  </a:rPr>
                  <a:t> [MPa]</a:t>
                </a:r>
              </a:p>
            </c:rich>
          </c:tx>
          <c:layout>
            <c:manualLayout>
              <c:xMode val="factor"/>
              <c:yMode val="factor"/>
              <c:x val="0.108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991389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2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180975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87153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7" sqref="F7"/>
    </sheetView>
  </sheetViews>
  <sheetFormatPr defaultColWidth="9.33203125" defaultRowHeight="12.75"/>
  <cols>
    <col min="1" max="3" width="9.33203125" style="2" customWidth="1"/>
    <col min="4" max="4" width="9.5" style="2" bestFit="1" customWidth="1"/>
    <col min="5" max="16384" width="9.33203125" style="2" customWidth="1"/>
  </cols>
  <sheetData>
    <row r="1" ht="26.25">
      <c r="A1" s="1" t="s">
        <v>0</v>
      </c>
    </row>
    <row r="3" ht="12.75">
      <c r="A3" s="2" t="s">
        <v>1</v>
      </c>
    </row>
    <row r="4" spans="1:4" ht="12.75">
      <c r="A4" s="2" t="s">
        <v>9</v>
      </c>
      <c r="D4" s="4">
        <v>11.15</v>
      </c>
    </row>
    <row r="5" spans="1:4" ht="12.75">
      <c r="A5" s="2" t="s">
        <v>10</v>
      </c>
      <c r="D5" s="4">
        <v>0.025</v>
      </c>
    </row>
    <row r="6" ht="12.75">
      <c r="A6" s="2" t="s">
        <v>2</v>
      </c>
    </row>
    <row r="7" spans="1:4" ht="12.75">
      <c r="A7" s="2" t="s">
        <v>3</v>
      </c>
      <c r="D7" s="4">
        <v>0.01</v>
      </c>
    </row>
    <row r="8" spans="1:4" ht="12.75">
      <c r="A8" s="2" t="s">
        <v>4</v>
      </c>
      <c r="D8" s="4">
        <v>0.03</v>
      </c>
    </row>
    <row r="9" spans="1:4" ht="15.75">
      <c r="A9" s="2" t="s">
        <v>5</v>
      </c>
      <c r="D9" s="2">
        <f>D7*D8</f>
        <v>0.0003</v>
      </c>
    </row>
    <row r="10" spans="1:4" ht="15.75">
      <c r="A10" s="2" t="s">
        <v>6</v>
      </c>
      <c r="D10" s="2">
        <f>D7*D8^3/12</f>
        <v>2.25E-08</v>
      </c>
    </row>
    <row r="11" spans="1:9" ht="12.75" customHeight="1">
      <c r="A11" s="2" t="s">
        <v>11</v>
      </c>
      <c r="D11" s="3">
        <v>-0.000569</v>
      </c>
      <c r="E11" s="3">
        <v>-0.000256</v>
      </c>
      <c r="F11" s="3">
        <v>5.2E-05</v>
      </c>
      <c r="G11" s="3">
        <v>0.000306</v>
      </c>
      <c r="H11" s="3">
        <v>0.000631</v>
      </c>
      <c r="I11" s="3">
        <v>0.001</v>
      </c>
    </row>
    <row r="12" spans="1:9" ht="12.75" customHeight="1">
      <c r="A12" s="2" t="s">
        <v>12</v>
      </c>
      <c r="D12" s="5">
        <f aca="true" t="shared" si="0" ref="D12:I12">D11*205000</f>
        <v>-116.645</v>
      </c>
      <c r="E12" s="5">
        <f t="shared" si="0"/>
        <v>-52.48</v>
      </c>
      <c r="F12" s="5">
        <f t="shared" si="0"/>
        <v>10.66</v>
      </c>
      <c r="G12" s="5">
        <f t="shared" si="0"/>
        <v>62.730000000000004</v>
      </c>
      <c r="H12" s="5">
        <f t="shared" si="0"/>
        <v>129.35500000000002</v>
      </c>
      <c r="I12" s="5">
        <f t="shared" si="0"/>
        <v>205</v>
      </c>
    </row>
    <row r="13" spans="1:9" ht="12.75">
      <c r="A13" s="2" t="s">
        <v>7</v>
      </c>
      <c r="D13" s="6">
        <v>-0.013</v>
      </c>
      <c r="E13" s="6">
        <v>-0.007</v>
      </c>
      <c r="F13" s="6">
        <v>-0.003</v>
      </c>
      <c r="G13" s="6">
        <v>0.003</v>
      </c>
      <c r="H13" s="6">
        <v>0.008</v>
      </c>
      <c r="I13" s="6">
        <v>0.012</v>
      </c>
    </row>
    <row r="14" spans="1:9" ht="12.75">
      <c r="A14" s="2" t="s">
        <v>8</v>
      </c>
      <c r="D14" s="5">
        <f aca="true" t="shared" si="1" ref="D14:I14">($D$4*1000/$D$9+$D$4*1000*$D$5/$D$10*D$13)/1000000</f>
        <v>-123.88888888888889</v>
      </c>
      <c r="E14" s="5">
        <f t="shared" si="1"/>
        <v>-49.55555555555555</v>
      </c>
      <c r="F14" s="5">
        <f t="shared" si="1"/>
        <v>0</v>
      </c>
      <c r="G14" s="5">
        <f t="shared" si="1"/>
        <v>74.33333333333334</v>
      </c>
      <c r="H14" s="5">
        <f t="shared" si="1"/>
        <v>136.2777777777778</v>
      </c>
      <c r="I14" s="5">
        <f t="shared" si="1"/>
        <v>185.83333333333337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1" sqref="R1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2010-01-18T11:36:05Z</dcterms:created>
  <dcterms:modified xsi:type="dcterms:W3CDTF">2010-01-25T23:08:23Z</dcterms:modified>
  <cp:category/>
  <cp:version/>
  <cp:contentType/>
  <cp:contentStatus/>
</cp:coreProperties>
</file>